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496" lockStructure="1"/>
  <bookViews>
    <workbookView xWindow="-105" yWindow="45" windowWidth="13920" windowHeight="9690"/>
  </bookViews>
  <sheets>
    <sheet name="Spesen Sportler" sheetId="9" r:id="rId1"/>
  </sheets>
  <calcPr calcId="145621"/>
</workbook>
</file>

<file path=xl/calcChain.xml><?xml version="1.0" encoding="utf-8"?>
<calcChain xmlns="http://schemas.openxmlformats.org/spreadsheetml/2006/main">
  <c r="L22" i="9" l="1"/>
  <c r="O21" i="9"/>
  <c r="M21" i="9"/>
  <c r="Q21" i="9" s="1"/>
  <c r="L21" i="9"/>
  <c r="L52" i="9" l="1"/>
  <c r="O51" i="9"/>
  <c r="L51" i="9"/>
  <c r="M51" i="9" s="1"/>
  <c r="Q51" i="9" s="1"/>
  <c r="L50" i="9"/>
  <c r="O49" i="9"/>
  <c r="M49" i="9"/>
  <c r="L49" i="9"/>
  <c r="L48" i="9"/>
  <c r="O47" i="9"/>
  <c r="M47" i="9"/>
  <c r="L47" i="9"/>
  <c r="L46" i="9"/>
  <c r="O45" i="9"/>
  <c r="L45" i="9"/>
  <c r="M45" i="9" s="1"/>
  <c r="L44" i="9"/>
  <c r="O43" i="9"/>
  <c r="M43" i="9"/>
  <c r="L43" i="9"/>
  <c r="L42" i="9"/>
  <c r="O41" i="9"/>
  <c r="M41" i="9"/>
  <c r="L41" i="9"/>
  <c r="L40" i="9"/>
  <c r="O39" i="9"/>
  <c r="L39" i="9"/>
  <c r="M39" i="9" s="1"/>
  <c r="L38" i="9"/>
  <c r="O37" i="9"/>
  <c r="L37" i="9"/>
  <c r="M37" i="9" s="1"/>
  <c r="Q37" i="9" s="1"/>
  <c r="L36" i="9"/>
  <c r="O35" i="9"/>
  <c r="M35" i="9"/>
  <c r="L35" i="9"/>
  <c r="L34" i="9"/>
  <c r="O33" i="9"/>
  <c r="M33" i="9"/>
  <c r="L33" i="9"/>
  <c r="L32" i="9"/>
  <c r="O31" i="9"/>
  <c r="L31" i="9"/>
  <c r="M31" i="9" s="1"/>
  <c r="L30" i="9"/>
  <c r="O29" i="9"/>
  <c r="L29" i="9"/>
  <c r="M29" i="9" s="1"/>
  <c r="L28" i="9"/>
  <c r="O27" i="9"/>
  <c r="M27" i="9"/>
  <c r="L27" i="9"/>
  <c r="L26" i="9"/>
  <c r="O25" i="9"/>
  <c r="M25" i="9"/>
  <c r="L25" i="9"/>
  <c r="L24" i="9"/>
  <c r="O23" i="9"/>
  <c r="L23" i="9"/>
  <c r="M23" i="9" s="1"/>
  <c r="L20" i="9"/>
  <c r="O19" i="9"/>
  <c r="L19" i="9"/>
  <c r="M19" i="9" s="1"/>
  <c r="L18" i="9"/>
  <c r="O17" i="9"/>
  <c r="M17" i="9"/>
  <c r="L17" i="9"/>
  <c r="O12" i="9"/>
  <c r="Q47" i="9" l="1"/>
  <c r="Q33" i="9"/>
  <c r="Q39" i="9"/>
  <c r="Q29" i="9"/>
  <c r="Q43" i="9"/>
  <c r="Q27" i="9"/>
  <c r="Q23" i="9"/>
  <c r="Q19" i="9"/>
  <c r="Q25" i="9"/>
  <c r="Q41" i="9"/>
  <c r="Q17" i="9"/>
  <c r="Q31" i="9"/>
  <c r="Q35" i="9"/>
  <c r="Q45" i="9"/>
  <c r="Q49" i="9"/>
  <c r="L13" i="9"/>
  <c r="L12" i="9"/>
  <c r="M12" i="9" s="1"/>
  <c r="Q12" i="9" s="1"/>
  <c r="Q53" i="9" l="1"/>
</calcChain>
</file>

<file path=xl/sharedStrings.xml><?xml version="1.0" encoding="utf-8"?>
<sst xmlns="http://schemas.openxmlformats.org/spreadsheetml/2006/main" count="41" uniqueCount="28">
  <si>
    <t>Name:</t>
  </si>
  <si>
    <t>Datum</t>
  </si>
  <si>
    <t>Anlaß</t>
  </si>
  <si>
    <t>Pauschale</t>
  </si>
  <si>
    <t>Summe</t>
  </si>
  <si>
    <t>Gesamt</t>
  </si>
  <si>
    <t>Zielort</t>
  </si>
  <si>
    <t>Abfahrt</t>
  </si>
  <si>
    <t>Rückkehr</t>
  </si>
  <si>
    <t>Abwesend- heit</t>
  </si>
  <si>
    <t>gefahrene km</t>
  </si>
  <si>
    <t>EUR / km</t>
  </si>
  <si>
    <t>Vorname:</t>
  </si>
  <si>
    <t>IBAN:</t>
  </si>
  <si>
    <t>BIC:</t>
  </si>
  <si>
    <t>Funktion:</t>
  </si>
  <si>
    <t>Abteilung:</t>
  </si>
  <si>
    <t>Gesamtbetrag =</t>
  </si>
  <si>
    <t>Spesen- und Fahrtkostenabrechnung</t>
  </si>
  <si>
    <t>Bei Uhrzeit z.B. "9:00" eingeben - Bei Uhrzeit-Eingabe "24:00" Anzeige des Feldes ignorieren</t>
  </si>
  <si>
    <r>
      <rPr>
        <b/>
        <i/>
        <sz val="15"/>
        <rFont val="Arial Rounded MT Bold"/>
        <family val="2"/>
      </rPr>
      <t>TSV 1896 e. V. Rain</t>
    </r>
    <r>
      <rPr>
        <b/>
        <i/>
        <sz val="14"/>
        <rFont val="Arial Rounded MT Bold"/>
        <family val="2"/>
      </rPr>
      <t xml:space="preserve">
</t>
    </r>
    <r>
      <rPr>
        <sz val="9"/>
        <rFont val="Arial"/>
        <family val="2"/>
      </rPr>
      <t>Donauwörther Straße 45  -  86641 Rain
Info@TSVRain.de  -  www.TSVRain.de</t>
    </r>
  </si>
  <si>
    <t>Mitfahrer</t>
  </si>
  <si>
    <t>Anzahl</t>
  </si>
  <si>
    <t>Huber, Müller, Meier</t>
  </si>
  <si>
    <t>Sportler / Schiedrichter</t>
  </si>
  <si>
    <t>Ligaspiel</t>
  </si>
  <si>
    <t>Gundelfingen</t>
  </si>
  <si>
    <t>Die aufgeführten Ausgaben sind mir tatsächlich entstanden. Ich bitte um Erstattung auf das o. a. Konto
Es ist mir bekannt, dass ich für eine eventuelle Steuerzahlung selbst verantwortlich bin.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</si>
</sst>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#,##0.00\ [$€-1]"/>
    <numFmt numFmtId="165" formatCode="_-* #,##0.00\ [$€]_-;\-* #,##0.00\ [$€]_-;_-* &quot;-&quot;??\ [$€]_-;_-@_-"/>
    <numFmt numFmtId="166" formatCode="#,##0.00\ &quot;€&quot;"/>
    <numFmt numFmtId="167" formatCode="0.0"/>
    <numFmt numFmtId="168" formatCode="0&quot; km&quot;"/>
    <numFmt numFmtId="169" formatCode="0.00&quot; h&quot;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4"/>
      <name val="Arial Rounded MT Bold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5"/>
      <name val="Arial Rounded MT Bold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20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20" fontId="2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Border="1" applyAlignment="1">
      <alignment horizontal="center" vertical="center"/>
    </xf>
    <xf numFmtId="14" fontId="2" fillId="0" borderId="0" xfId="2" applyNumberFormat="1" applyFont="1" applyBorder="1" applyAlignment="1">
      <alignment horizontal="center" vertical="center"/>
    </xf>
    <xf numFmtId="20" fontId="2" fillId="0" borderId="0" xfId="2" applyNumberFormat="1" applyFont="1" applyBorder="1" applyAlignment="1">
      <alignment horizontal="center" vertical="center"/>
    </xf>
    <xf numFmtId="169" fontId="2" fillId="0" borderId="4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20" fontId="2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1" fontId="5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20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Alignment="1">
      <alignment horizontal="center" vertical="center"/>
    </xf>
    <xf numFmtId="0" fontId="1" fillId="0" borderId="15" xfId="2" applyFont="1" applyBorder="1" applyAlignment="1">
      <alignment vertical="center"/>
    </xf>
    <xf numFmtId="166" fontId="2" fillId="0" borderId="10" xfId="2" applyNumberFormat="1" applyFont="1" applyFill="1" applyBorder="1" applyAlignment="1">
      <alignment vertical="center"/>
    </xf>
    <xf numFmtId="0" fontId="1" fillId="0" borderId="0" xfId="2" applyFont="1" applyAlignment="1">
      <alignment vertical="top"/>
    </xf>
    <xf numFmtId="169" fontId="2" fillId="0" borderId="15" xfId="2" applyNumberFormat="1" applyFont="1" applyFill="1" applyBorder="1" applyAlignment="1">
      <alignment horizontal="center" vertical="center"/>
    </xf>
    <xf numFmtId="166" fontId="2" fillId="0" borderId="11" xfId="2" applyNumberFormat="1" applyFont="1" applyFill="1" applyBorder="1" applyAlignment="1">
      <alignment vertical="center"/>
    </xf>
    <xf numFmtId="169" fontId="2" fillId="0" borderId="14" xfId="2" applyNumberFormat="1" applyFont="1" applyFill="1" applyBorder="1" applyAlignment="1">
      <alignment horizontal="center" vertical="center"/>
    </xf>
    <xf numFmtId="20" fontId="2" fillId="0" borderId="14" xfId="2" applyNumberFormat="1" applyFont="1" applyBorder="1" applyAlignment="1">
      <alignment horizontal="center" vertical="center"/>
    </xf>
    <xf numFmtId="20" fontId="2" fillId="0" borderId="15" xfId="2" applyNumberFormat="1" applyFont="1" applyBorder="1" applyAlignment="1">
      <alignment horizontal="center" vertical="center"/>
    </xf>
    <xf numFmtId="20" fontId="8" fillId="0" borderId="0" xfId="2" applyNumberFormat="1" applyFont="1" applyBorder="1" applyAlignment="1">
      <alignment vertical="center"/>
    </xf>
    <xf numFmtId="0" fontId="1" fillId="2" borderId="15" xfId="2" applyFont="1" applyFill="1" applyBorder="1" applyAlignment="1">
      <alignment horizontal="center" vertical="center" wrapText="1"/>
    </xf>
    <xf numFmtId="20" fontId="2" fillId="2" borderId="5" xfId="2" applyNumberFormat="1" applyFont="1" applyFill="1" applyBorder="1" applyAlignment="1">
      <alignment horizontal="center" vertical="center"/>
    </xf>
    <xf numFmtId="20" fontId="2" fillId="2" borderId="16" xfId="2" applyNumberFormat="1" applyFont="1" applyFill="1" applyBorder="1" applyAlignment="1">
      <alignment horizontal="center" vertical="center"/>
    </xf>
    <xf numFmtId="0" fontId="1" fillId="2" borderId="15" xfId="2" applyFont="1" applyFill="1" applyBorder="1" applyAlignment="1" applyProtection="1">
      <alignment horizontal="center" vertical="center" wrapText="1"/>
      <protection locked="0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0" fontId="1" fillId="2" borderId="15" xfId="2" applyFont="1" applyFill="1" applyBorder="1" applyAlignment="1" applyProtection="1">
      <alignment vertical="center" wrapText="1"/>
      <protection locked="0"/>
    </xf>
    <xf numFmtId="20" fontId="3" fillId="2" borderId="6" xfId="2" applyNumberFormat="1" applyFont="1" applyFill="1" applyBorder="1" applyAlignment="1" applyProtection="1">
      <alignment vertical="center"/>
      <protection locked="0"/>
    </xf>
    <xf numFmtId="0" fontId="3" fillId="2" borderId="7" xfId="2" applyFont="1" applyFill="1" applyBorder="1" applyAlignment="1" applyProtection="1">
      <alignment vertical="center"/>
      <protection locked="0"/>
    </xf>
    <xf numFmtId="20" fontId="2" fillId="2" borderId="7" xfId="2" applyNumberFormat="1" applyFont="1" applyFill="1" applyBorder="1" applyAlignment="1" applyProtection="1">
      <alignment vertical="center"/>
      <protection locked="0"/>
    </xf>
    <xf numFmtId="20" fontId="2" fillId="2" borderId="6" xfId="2" applyNumberFormat="1" applyFont="1" applyFill="1" applyBorder="1" applyAlignment="1" applyProtection="1">
      <alignment vertical="center"/>
      <protection locked="0"/>
    </xf>
    <xf numFmtId="0" fontId="2" fillId="0" borderId="14" xfId="2" applyFont="1" applyBorder="1" applyAlignment="1">
      <alignment horizontal="center" vertical="center"/>
    </xf>
    <xf numFmtId="20" fontId="8" fillId="0" borderId="0" xfId="2" applyNumberFormat="1" applyFont="1" applyAlignment="1">
      <alignment horizontal="right" vertical="center"/>
    </xf>
    <xf numFmtId="20" fontId="11" fillId="2" borderId="0" xfId="2" applyNumberFormat="1" applyFont="1" applyFill="1" applyBorder="1" applyAlignment="1" applyProtection="1">
      <protection locked="0"/>
    </xf>
    <xf numFmtId="20" fontId="11" fillId="2" borderId="7" xfId="2" applyNumberFormat="1" applyFont="1" applyFill="1" applyBorder="1" applyAlignment="1" applyProtection="1">
      <protection locked="0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1" fontId="2" fillId="0" borderId="12" xfId="2" applyNumberFormat="1" applyFont="1" applyBorder="1" applyAlignment="1">
      <alignment horizontal="center" vertical="center"/>
    </xf>
    <xf numFmtId="1" fontId="2" fillId="0" borderId="13" xfId="2" applyNumberFormat="1" applyFont="1" applyBorder="1" applyAlignment="1">
      <alignment horizontal="center" vertical="center"/>
    </xf>
    <xf numFmtId="14" fontId="2" fillId="2" borderId="8" xfId="2" applyNumberFormat="1" applyFont="1" applyFill="1" applyBorder="1" applyAlignment="1">
      <alignment horizontal="center" vertical="center"/>
    </xf>
    <xf numFmtId="14" fontId="2" fillId="2" borderId="9" xfId="2" applyNumberFormat="1" applyFont="1" applyFill="1" applyBorder="1" applyAlignment="1">
      <alignment horizontal="center" vertical="center"/>
    </xf>
    <xf numFmtId="14" fontId="2" fillId="0" borderId="10" xfId="2" applyNumberFormat="1" applyFont="1" applyBorder="1" applyAlignment="1">
      <alignment horizontal="center" vertical="center"/>
    </xf>
    <xf numFmtId="14" fontId="2" fillId="0" borderId="11" xfId="2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66" fontId="2" fillId="0" borderId="10" xfId="2" applyNumberFormat="1" applyFont="1" applyFill="1" applyBorder="1" applyAlignment="1">
      <alignment horizontal="center" vertical="center"/>
    </xf>
    <xf numFmtId="166" fontId="2" fillId="0" borderId="11" xfId="2" applyNumberFormat="1" applyFont="1" applyFill="1" applyBorder="1" applyAlignment="1">
      <alignment horizontal="center" vertical="center"/>
    </xf>
    <xf numFmtId="168" fontId="2" fillId="2" borderId="10" xfId="2" applyNumberFormat="1" applyFont="1" applyFill="1" applyBorder="1" applyAlignment="1">
      <alignment horizontal="center" vertical="center"/>
    </xf>
    <xf numFmtId="168" fontId="2" fillId="2" borderId="11" xfId="2" applyNumberFormat="1" applyFont="1" applyFill="1" applyBorder="1" applyAlignment="1">
      <alignment horizontal="center" vertical="center"/>
    </xf>
    <xf numFmtId="8" fontId="2" fillId="0" borderId="10" xfId="2" applyNumberFormat="1" applyFont="1" applyFill="1" applyBorder="1" applyAlignment="1">
      <alignment horizontal="center" vertical="center"/>
    </xf>
    <xf numFmtId="8" fontId="2" fillId="0" borderId="11" xfId="2" applyNumberFormat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 wrapText="1"/>
    </xf>
    <xf numFmtId="0" fontId="1" fillId="2" borderId="15" xfId="2" applyFont="1" applyFill="1" applyBorder="1" applyAlignment="1">
      <alignment vertical="center" wrapText="1"/>
    </xf>
    <xf numFmtId="166" fontId="2" fillId="0" borderId="12" xfId="2" applyNumberFormat="1" applyFont="1" applyBorder="1" applyAlignment="1">
      <alignment horizontal="center" vertical="center"/>
    </xf>
    <xf numFmtId="166" fontId="2" fillId="0" borderId="13" xfId="2" applyNumberFormat="1" applyFont="1" applyBorder="1" applyAlignment="1">
      <alignment horizontal="center" vertical="center"/>
    </xf>
    <xf numFmtId="14" fontId="2" fillId="2" borderId="8" xfId="2" applyNumberFormat="1" applyFont="1" applyFill="1" applyBorder="1" applyAlignment="1" applyProtection="1">
      <alignment horizontal="center" vertical="center"/>
      <protection locked="0"/>
    </xf>
    <xf numFmtId="14" fontId="2" fillId="2" borderId="9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20" fontId="8" fillId="0" borderId="0" xfId="2" applyNumberFormat="1" applyFont="1" applyBorder="1" applyAlignment="1">
      <alignment horizontal="right" vertical="center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20" fontId="2" fillId="2" borderId="17" xfId="2" applyNumberFormat="1" applyFont="1" applyFill="1" applyBorder="1" applyAlignment="1" applyProtection="1">
      <alignment horizontal="center" vertical="center"/>
      <protection locked="0"/>
    </xf>
    <xf numFmtId="168" fontId="2" fillId="2" borderId="10" xfId="2" applyNumberFormat="1" applyFont="1" applyFill="1" applyBorder="1" applyAlignment="1" applyProtection="1">
      <alignment horizontal="center" vertical="center"/>
      <protection locked="0"/>
    </xf>
    <xf numFmtId="20" fontId="2" fillId="2" borderId="16" xfId="2" applyNumberFormat="1" applyFont="1" applyFill="1" applyBorder="1" applyAlignment="1" applyProtection="1">
      <alignment horizontal="center" vertical="center"/>
      <protection locked="0"/>
    </xf>
    <xf numFmtId="168" fontId="2" fillId="2" borderId="11" xfId="2" applyNumberFormat="1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Standard" xfId="0" builtinId="0"/>
    <cellStyle name="Standard_ÜL-Abrechnung - 1H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163830</xdr:colOff>
      <xdr:row>0</xdr:row>
      <xdr:rowOff>160020</xdr:rowOff>
    </xdr:from>
    <xdr:to>
      <xdr:col>16</xdr:col>
      <xdr:colOff>421066</xdr:colOff>
      <xdr:row>6</xdr:row>
      <xdr:rowOff>68119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080" y="160020"/>
          <a:ext cx="955736" cy="105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28" zoomScaleNormal="100" workbookViewId="0">
      <selection activeCell="J1" sqref="J1:M2"/>
    </sheetView>
  </sheetViews>
  <sheetFormatPr baseColWidth="10" defaultColWidth="10.28515625" defaultRowHeight="12.75" x14ac:dyDescent="0.2"/>
  <cols>
    <col min="1" max="1" width="10.7109375" style="17" customWidth="1"/>
    <col min="2" max="2" width="1.7109375" style="1" customWidth="1"/>
    <col min="3" max="6" width="4.7109375" style="17" customWidth="1"/>
    <col min="7" max="8" width="5.7109375" style="17" customWidth="1"/>
    <col min="9" max="9" width="1.7109375" style="1" customWidth="1"/>
    <col min="10" max="10" width="8.7109375" style="20" customWidth="1"/>
    <col min="11" max="11" width="9.7109375" style="17" customWidth="1"/>
    <col min="12" max="12" width="10.7109375" style="17" hidden="1" customWidth="1"/>
    <col min="13" max="13" width="8.7109375" style="17" customWidth="1"/>
    <col min="14" max="14" width="8.7109375" style="17" hidden="1" customWidth="1"/>
    <col min="15" max="15" width="8.7109375" style="17" customWidth="1"/>
    <col min="16" max="16" width="1.7109375" style="17" customWidth="1"/>
    <col min="17" max="17" width="9.7109375" style="18" customWidth="1"/>
    <col min="18" max="18" width="10.28515625" style="1" customWidth="1"/>
    <col min="19" max="19" width="5.28515625" style="1" bestFit="1" customWidth="1"/>
    <col min="20" max="21" width="10.28515625" style="1" customWidth="1"/>
    <col min="22" max="22" width="3.5703125" style="1" bestFit="1" customWidth="1"/>
    <col min="23" max="23" width="1.5703125" style="1" bestFit="1" customWidth="1"/>
    <col min="24" max="24" width="3" style="1" bestFit="1" customWidth="1"/>
    <col min="25" max="25" width="3.7109375" style="1" bestFit="1" customWidth="1"/>
    <col min="26" max="26" width="8.140625" style="1" bestFit="1" customWidth="1"/>
    <col min="27" max="27" width="2.85546875" style="1" bestFit="1" customWidth="1"/>
    <col min="28" max="28" width="5" style="1" bestFit="1" customWidth="1"/>
    <col min="29" max="29" width="6" style="1" bestFit="1" customWidth="1"/>
    <col min="30" max="30" width="6.28515625" style="1" bestFit="1" customWidth="1"/>
    <col min="31" max="16384" width="10.28515625" style="1"/>
  </cols>
  <sheetData>
    <row r="1" spans="1:22" ht="15" customHeight="1" x14ac:dyDescent="0.2">
      <c r="A1" s="87" t="s">
        <v>20</v>
      </c>
      <c r="B1" s="87"/>
      <c r="C1" s="87"/>
      <c r="D1" s="87"/>
      <c r="E1" s="87"/>
      <c r="F1" s="87"/>
      <c r="J1" s="58"/>
      <c r="K1" s="58"/>
      <c r="L1" s="58"/>
      <c r="M1" s="58"/>
    </row>
    <row r="2" spans="1:22" ht="15" customHeight="1" x14ac:dyDescent="0.2">
      <c r="A2" s="87"/>
      <c r="B2" s="87"/>
      <c r="C2" s="87"/>
      <c r="D2" s="87"/>
      <c r="E2" s="87"/>
      <c r="F2" s="87"/>
      <c r="G2" s="88" t="s">
        <v>16</v>
      </c>
      <c r="H2" s="88"/>
      <c r="J2" s="59"/>
      <c r="K2" s="59"/>
      <c r="L2" s="59"/>
      <c r="M2" s="59"/>
    </row>
    <row r="3" spans="1:22" ht="15" customHeight="1" x14ac:dyDescent="0.2">
      <c r="A3" s="87"/>
      <c r="B3" s="87"/>
      <c r="C3" s="87"/>
      <c r="D3" s="87"/>
      <c r="E3" s="87"/>
      <c r="F3" s="87"/>
      <c r="G3" s="57" t="s">
        <v>15</v>
      </c>
      <c r="H3" s="57"/>
      <c r="J3" s="52"/>
      <c r="K3" s="52"/>
      <c r="L3" s="52"/>
      <c r="M3" s="52"/>
      <c r="T3" s="27"/>
      <c r="U3" s="27"/>
      <c r="V3" s="27"/>
    </row>
    <row r="4" spans="1:22" ht="15" customHeight="1" x14ac:dyDescent="0.2">
      <c r="A4" s="87"/>
      <c r="B4" s="87"/>
      <c r="C4" s="87"/>
      <c r="D4" s="87"/>
      <c r="E4" s="87"/>
      <c r="F4" s="87"/>
      <c r="G4" s="57" t="s">
        <v>0</v>
      </c>
      <c r="H4" s="57"/>
      <c r="J4" s="53"/>
      <c r="K4" s="53"/>
      <c r="L4" s="53"/>
      <c r="M4" s="53"/>
      <c r="T4" s="27"/>
      <c r="U4" s="27"/>
      <c r="V4" s="27"/>
    </row>
    <row r="5" spans="1:22" s="11" customFormat="1" ht="15" customHeight="1" x14ac:dyDescent="0.2">
      <c r="A5" s="91" t="s">
        <v>18</v>
      </c>
      <c r="B5" s="91"/>
      <c r="C5" s="91"/>
      <c r="D5" s="91"/>
      <c r="E5" s="91"/>
      <c r="F5" s="91"/>
      <c r="G5" s="89" t="s">
        <v>12</v>
      </c>
      <c r="H5" s="89"/>
      <c r="J5" s="54"/>
      <c r="K5" s="54"/>
      <c r="L5" s="54"/>
      <c r="M5" s="54"/>
      <c r="N5" s="10"/>
      <c r="O5" s="10"/>
      <c r="P5" s="10"/>
      <c r="Q5" s="25"/>
      <c r="T5" s="26"/>
      <c r="U5" s="1"/>
      <c r="V5" s="17"/>
    </row>
    <row r="6" spans="1:22" s="3" customFormat="1" ht="15" customHeight="1" x14ac:dyDescent="0.2">
      <c r="A6" s="91"/>
      <c r="B6" s="91"/>
      <c r="C6" s="91"/>
      <c r="D6" s="91"/>
      <c r="E6" s="91"/>
      <c r="F6" s="91"/>
      <c r="G6" s="90" t="s">
        <v>13</v>
      </c>
      <c r="H6" s="90"/>
      <c r="I6" s="4"/>
      <c r="J6" s="55"/>
      <c r="K6" s="55"/>
      <c r="L6" s="55"/>
      <c r="M6" s="55"/>
      <c r="N6" s="6"/>
      <c r="O6" s="6"/>
      <c r="P6" s="6"/>
      <c r="Q6" s="7"/>
      <c r="T6" s="26"/>
      <c r="V6" s="23"/>
    </row>
    <row r="7" spans="1:22" s="9" customFormat="1" ht="15" customHeight="1" x14ac:dyDescent="0.2">
      <c r="A7" s="92" t="s">
        <v>24</v>
      </c>
      <c r="B7" s="92"/>
      <c r="C7" s="92"/>
      <c r="D7" s="92"/>
      <c r="E7" s="92"/>
      <c r="F7" s="45"/>
      <c r="G7" s="57" t="s">
        <v>14</v>
      </c>
      <c r="H7" s="57"/>
      <c r="I7" s="23"/>
      <c r="J7" s="55"/>
      <c r="K7" s="55"/>
      <c r="L7" s="55"/>
      <c r="M7" s="55"/>
      <c r="N7" s="8"/>
      <c r="O7" s="8"/>
      <c r="P7" s="8"/>
      <c r="Q7" s="24"/>
      <c r="T7" s="28"/>
      <c r="U7" s="11"/>
      <c r="V7" s="23"/>
    </row>
    <row r="8" spans="1:22" s="3" customFormat="1" ht="13.5" customHeight="1" x14ac:dyDescent="0.2">
      <c r="C8" s="6"/>
      <c r="D8" s="6"/>
      <c r="E8" s="6"/>
      <c r="F8" s="6"/>
      <c r="G8" s="6"/>
      <c r="H8" s="6"/>
      <c r="J8" s="5"/>
      <c r="K8" s="8"/>
      <c r="L8" s="8"/>
      <c r="M8" s="8"/>
      <c r="N8" s="6"/>
      <c r="O8" s="6"/>
      <c r="P8" s="6"/>
      <c r="Q8" s="7"/>
      <c r="T8" s="28"/>
      <c r="V8" s="23"/>
    </row>
    <row r="9" spans="1:22" s="26" customFormat="1" ht="13.5" thickBot="1" x14ac:dyDescent="0.25">
      <c r="A9" s="28"/>
      <c r="C9" s="29"/>
      <c r="D9" s="29"/>
      <c r="E9" s="29"/>
      <c r="F9" s="29"/>
      <c r="G9" s="29"/>
      <c r="H9" s="29"/>
      <c r="K9" s="29"/>
      <c r="L9" s="29"/>
      <c r="M9" s="29"/>
      <c r="N9" s="29"/>
      <c r="O9" s="29"/>
      <c r="P9" s="29"/>
      <c r="Q9" s="36"/>
    </row>
    <row r="10" spans="1:22" s="2" customFormat="1" ht="13.5" customHeight="1" thickTop="1" x14ac:dyDescent="0.2">
      <c r="A10" s="78" t="s">
        <v>1</v>
      </c>
      <c r="B10" s="68"/>
      <c r="C10" s="56" t="s">
        <v>2</v>
      </c>
      <c r="D10" s="56"/>
      <c r="E10" s="56"/>
      <c r="F10" s="56" t="s">
        <v>6</v>
      </c>
      <c r="G10" s="56"/>
      <c r="H10" s="56"/>
      <c r="I10" s="68"/>
      <c r="J10" s="43" t="s">
        <v>7</v>
      </c>
      <c r="K10" s="76" t="s">
        <v>10</v>
      </c>
      <c r="L10" s="76" t="s">
        <v>9</v>
      </c>
      <c r="M10" s="68" t="s">
        <v>3</v>
      </c>
      <c r="N10" s="60" t="s">
        <v>11</v>
      </c>
      <c r="O10" s="60" t="s">
        <v>4</v>
      </c>
      <c r="P10" s="60"/>
      <c r="Q10" s="62" t="s">
        <v>5</v>
      </c>
    </row>
    <row r="11" spans="1:22" s="2" customFormat="1" ht="13.5" customHeight="1" thickBot="1" x14ac:dyDescent="0.25">
      <c r="A11" s="79"/>
      <c r="B11" s="69"/>
      <c r="C11" s="80" t="s">
        <v>21</v>
      </c>
      <c r="D11" s="80"/>
      <c r="E11" s="80"/>
      <c r="F11" s="80"/>
      <c r="G11" s="80"/>
      <c r="H11" s="37" t="s">
        <v>22</v>
      </c>
      <c r="I11" s="69"/>
      <c r="J11" s="44" t="s">
        <v>8</v>
      </c>
      <c r="K11" s="77"/>
      <c r="L11" s="77"/>
      <c r="M11" s="69"/>
      <c r="N11" s="61"/>
      <c r="O11" s="61"/>
      <c r="P11" s="61"/>
      <c r="Q11" s="63"/>
    </row>
    <row r="12" spans="1:22" ht="13.5" customHeight="1" thickTop="1" x14ac:dyDescent="0.2">
      <c r="A12" s="64">
        <v>41647</v>
      </c>
      <c r="B12" s="66"/>
      <c r="C12" s="81" t="s">
        <v>25</v>
      </c>
      <c r="D12" s="81"/>
      <c r="E12" s="81"/>
      <c r="F12" s="81" t="s">
        <v>26</v>
      </c>
      <c r="G12" s="81"/>
      <c r="H12" s="81"/>
      <c r="I12" s="68"/>
      <c r="J12" s="47">
        <v>0.41666666666666669</v>
      </c>
      <c r="K12" s="72">
        <v>105</v>
      </c>
      <c r="L12" s="16">
        <f>IF(A12&lt;&gt;"",(J13-J12)*24,"")</f>
        <v>7.4999999999999982</v>
      </c>
      <c r="M12" s="74" t="str">
        <f>IF(AND(A12&lt;&gt;"",J12&lt;&gt;""),IF(L12=24,24,IF(OR(J12=0,J13=1),12,IF(L12&gt;=8,12,""))),"")</f>
        <v/>
      </c>
      <c r="N12" s="38">
        <v>0.25</v>
      </c>
      <c r="O12" s="70">
        <f>IF(AND(A12&lt;&gt;"",K12&lt;&gt;""),K12*N12+H13*K12*N13,"")</f>
        <v>32.549999999999997</v>
      </c>
      <c r="P12" s="70"/>
      <c r="Q12" s="83">
        <f t="shared" ref="Q12" si="0">IF(M12="",O12,IF(O12="",M12,M12+O12))</f>
        <v>32.549999999999997</v>
      </c>
    </row>
    <row r="13" spans="1:22" ht="13.5" customHeight="1" thickBot="1" x14ac:dyDescent="0.25">
      <c r="A13" s="65"/>
      <c r="B13" s="67"/>
      <c r="C13" s="82" t="s">
        <v>23</v>
      </c>
      <c r="D13" s="82"/>
      <c r="E13" s="82"/>
      <c r="F13" s="82"/>
      <c r="G13" s="82"/>
      <c r="H13" s="46">
        <v>3</v>
      </c>
      <c r="I13" s="69"/>
      <c r="J13" s="48">
        <v>0.72916666666666663</v>
      </c>
      <c r="K13" s="73"/>
      <c r="L13" s="40" t="str">
        <f>IF(A13&lt;&gt;"",(#REF!-J13)*24,"")</f>
        <v/>
      </c>
      <c r="M13" s="75"/>
      <c r="N13" s="41">
        <v>0.02</v>
      </c>
      <c r="O13" s="71"/>
      <c r="P13" s="71"/>
      <c r="Q13" s="84"/>
    </row>
    <row r="14" spans="1:22" ht="15.75" customHeight="1" thickTop="1" thickBot="1" x14ac:dyDescent="0.25">
      <c r="A14" s="14"/>
      <c r="C14" s="39" t="s">
        <v>19</v>
      </c>
      <c r="D14" s="10"/>
      <c r="E14" s="10"/>
      <c r="F14" s="10"/>
      <c r="G14" s="10"/>
      <c r="H14" s="10"/>
      <c r="I14" s="11"/>
      <c r="J14" s="15"/>
      <c r="K14" s="15"/>
      <c r="L14" s="12"/>
      <c r="M14" s="12"/>
      <c r="N14" s="12"/>
      <c r="O14" s="12"/>
      <c r="P14" s="12"/>
      <c r="Q14" s="13"/>
    </row>
    <row r="15" spans="1:22" s="2" customFormat="1" ht="13.5" customHeight="1" thickTop="1" x14ac:dyDescent="0.2">
      <c r="A15" s="78" t="s">
        <v>1</v>
      </c>
      <c r="B15" s="68"/>
      <c r="C15" s="56" t="s">
        <v>2</v>
      </c>
      <c r="D15" s="56"/>
      <c r="E15" s="56"/>
      <c r="F15" s="56" t="s">
        <v>6</v>
      </c>
      <c r="G15" s="56"/>
      <c r="H15" s="56"/>
      <c r="I15" s="68"/>
      <c r="J15" s="43" t="s">
        <v>7</v>
      </c>
      <c r="K15" s="76" t="s">
        <v>10</v>
      </c>
      <c r="L15" s="76" t="s">
        <v>9</v>
      </c>
      <c r="M15" s="68" t="s">
        <v>3</v>
      </c>
      <c r="N15" s="60" t="s">
        <v>11</v>
      </c>
      <c r="O15" s="60" t="s">
        <v>4</v>
      </c>
      <c r="P15" s="60"/>
      <c r="Q15" s="62" t="s">
        <v>5</v>
      </c>
    </row>
    <row r="16" spans="1:22" s="2" customFormat="1" ht="13.5" customHeight="1" thickBot="1" x14ac:dyDescent="0.25">
      <c r="A16" s="79"/>
      <c r="B16" s="69"/>
      <c r="C16" s="80" t="s">
        <v>21</v>
      </c>
      <c r="D16" s="80"/>
      <c r="E16" s="80"/>
      <c r="F16" s="80"/>
      <c r="G16" s="80"/>
      <c r="H16" s="37" t="s">
        <v>22</v>
      </c>
      <c r="I16" s="69"/>
      <c r="J16" s="44" t="s">
        <v>8</v>
      </c>
      <c r="K16" s="77"/>
      <c r="L16" s="77"/>
      <c r="M16" s="69"/>
      <c r="N16" s="61"/>
      <c r="O16" s="61"/>
      <c r="P16" s="61"/>
      <c r="Q16" s="63"/>
    </row>
    <row r="17" spans="1:17" ht="13.5" customHeight="1" thickTop="1" x14ac:dyDescent="0.2">
      <c r="A17" s="85"/>
      <c r="B17" s="66"/>
      <c r="C17" s="50"/>
      <c r="D17" s="50"/>
      <c r="E17" s="50"/>
      <c r="F17" s="50"/>
      <c r="G17" s="50"/>
      <c r="H17" s="50"/>
      <c r="I17" s="68"/>
      <c r="J17" s="96"/>
      <c r="K17" s="97"/>
      <c r="L17" s="42" t="str">
        <f t="shared" ref="L17" si="1">IF(A17&lt;&gt;"",(J18-J17)*24,"")</f>
        <v/>
      </c>
      <c r="M17" s="74" t="str">
        <f t="shared" ref="M17" si="2">IF(AND(A17&lt;&gt;"",J17&lt;&gt;""),IF(L17=24,24,IF(OR(J17=0,J18=1),12,IF(L17&gt;=8,12,""))),"")</f>
        <v/>
      </c>
      <c r="N17" s="38">
        <v>0.25</v>
      </c>
      <c r="O17" s="70" t="str">
        <f t="shared" ref="O17" si="3">IF(AND(A17&lt;&gt;"",K17&lt;&gt;""),K17*N17+H18*K17*N18,"")</f>
        <v/>
      </c>
      <c r="P17" s="70"/>
      <c r="Q17" s="83" t="str">
        <f t="shared" ref="Q17" si="4">IF(M17="",O17,IF(O17="",M17,M17+O17))</f>
        <v/>
      </c>
    </row>
    <row r="18" spans="1:17" ht="13.5" customHeight="1" thickBot="1" x14ac:dyDescent="0.25">
      <c r="A18" s="86"/>
      <c r="B18" s="67"/>
      <c r="C18" s="51"/>
      <c r="D18" s="51"/>
      <c r="E18" s="51"/>
      <c r="F18" s="51"/>
      <c r="G18" s="51"/>
      <c r="H18" s="49"/>
      <c r="I18" s="69"/>
      <c r="J18" s="98"/>
      <c r="K18" s="99"/>
      <c r="L18" s="40" t="str">
        <f>IF(A18&lt;&gt;"",(#REF!-J18)*24,"")</f>
        <v/>
      </c>
      <c r="M18" s="75"/>
      <c r="N18" s="41">
        <v>0.02</v>
      </c>
      <c r="O18" s="71"/>
      <c r="P18" s="71"/>
      <c r="Q18" s="84"/>
    </row>
    <row r="19" spans="1:17" ht="13.5" customHeight="1" thickTop="1" x14ac:dyDescent="0.2">
      <c r="A19" s="85"/>
      <c r="B19" s="66"/>
      <c r="C19" s="50"/>
      <c r="D19" s="50"/>
      <c r="E19" s="50"/>
      <c r="F19" s="50"/>
      <c r="G19" s="50"/>
      <c r="H19" s="50"/>
      <c r="I19" s="68"/>
      <c r="J19" s="96"/>
      <c r="K19" s="97"/>
      <c r="L19" s="42" t="str">
        <f t="shared" ref="L19" si="5">IF(A19&lt;&gt;"",(J20-J19)*24,"")</f>
        <v/>
      </c>
      <c r="M19" s="74" t="str">
        <f t="shared" ref="M19" si="6">IF(AND(A19&lt;&gt;"",J19&lt;&gt;""),IF(L19=24,24,IF(OR(J19=0,J20=1),12,IF(L19&gt;=8,12,""))),"")</f>
        <v/>
      </c>
      <c r="N19" s="38">
        <v>0.25</v>
      </c>
      <c r="O19" s="70" t="str">
        <f t="shared" ref="O19" si="7">IF(AND(A19&lt;&gt;"",K19&lt;&gt;""),K19*N19+H20*K19*N20,"")</f>
        <v/>
      </c>
      <c r="P19" s="70"/>
      <c r="Q19" s="83" t="str">
        <f t="shared" ref="Q19" si="8">IF(M19="",O19,IF(O19="",M19,M19+O19))</f>
        <v/>
      </c>
    </row>
    <row r="20" spans="1:17" ht="13.5" customHeight="1" thickBot="1" x14ac:dyDescent="0.25">
      <c r="A20" s="86"/>
      <c r="B20" s="67"/>
      <c r="C20" s="51"/>
      <c r="D20" s="51"/>
      <c r="E20" s="51"/>
      <c r="F20" s="51"/>
      <c r="G20" s="51"/>
      <c r="H20" s="49"/>
      <c r="I20" s="69"/>
      <c r="J20" s="98"/>
      <c r="K20" s="99"/>
      <c r="L20" s="40" t="str">
        <f>IF(A20&lt;&gt;"",(#REF!-J20)*24,"")</f>
        <v/>
      </c>
      <c r="M20" s="75"/>
      <c r="N20" s="41">
        <v>0.02</v>
      </c>
      <c r="O20" s="71"/>
      <c r="P20" s="71"/>
      <c r="Q20" s="84"/>
    </row>
    <row r="21" spans="1:17" ht="13.5" customHeight="1" thickTop="1" x14ac:dyDescent="0.2">
      <c r="A21" s="85"/>
      <c r="B21" s="66"/>
      <c r="C21" s="50"/>
      <c r="D21" s="50"/>
      <c r="E21" s="50"/>
      <c r="F21" s="50"/>
      <c r="G21" s="50"/>
      <c r="H21" s="50"/>
      <c r="I21" s="68"/>
      <c r="J21" s="96"/>
      <c r="K21" s="97"/>
      <c r="L21" s="42" t="str">
        <f t="shared" ref="L21" si="9">IF(A21&lt;&gt;"",(J22-J21)*24,"")</f>
        <v/>
      </c>
      <c r="M21" s="74" t="str">
        <f t="shared" ref="M21" si="10">IF(AND(A21&lt;&gt;"",J21&lt;&gt;""),IF(L21=24,24,IF(OR(J21=0,J22=1),12,IF(L21&gt;=8,12,""))),"")</f>
        <v/>
      </c>
      <c r="N21" s="38">
        <v>0.25</v>
      </c>
      <c r="O21" s="70" t="str">
        <f t="shared" ref="O21" si="11">IF(AND(A21&lt;&gt;"",K21&lt;&gt;""),K21*N21+H22*K21*N22,"")</f>
        <v/>
      </c>
      <c r="P21" s="70"/>
      <c r="Q21" s="83" t="str">
        <f t="shared" ref="Q21" si="12">IF(M21="",O21,IF(O21="",M21,M21+O21))</f>
        <v/>
      </c>
    </row>
    <row r="22" spans="1:17" ht="13.5" customHeight="1" thickBot="1" x14ac:dyDescent="0.25">
      <c r="A22" s="86"/>
      <c r="B22" s="67"/>
      <c r="C22" s="51"/>
      <c r="D22" s="51"/>
      <c r="E22" s="51"/>
      <c r="F22" s="51"/>
      <c r="G22" s="51"/>
      <c r="H22" s="49"/>
      <c r="I22" s="69"/>
      <c r="J22" s="98"/>
      <c r="K22" s="99"/>
      <c r="L22" s="40" t="str">
        <f>IF(A22&lt;&gt;"",(#REF!-J22)*24,"")</f>
        <v/>
      </c>
      <c r="M22" s="75"/>
      <c r="N22" s="41">
        <v>0.02</v>
      </c>
      <c r="O22" s="71"/>
      <c r="P22" s="71"/>
      <c r="Q22" s="84"/>
    </row>
    <row r="23" spans="1:17" ht="13.5" customHeight="1" thickTop="1" x14ac:dyDescent="0.2">
      <c r="A23" s="85"/>
      <c r="B23" s="66"/>
      <c r="C23" s="50"/>
      <c r="D23" s="50"/>
      <c r="E23" s="50"/>
      <c r="F23" s="50"/>
      <c r="G23" s="50"/>
      <c r="H23" s="50"/>
      <c r="I23" s="68"/>
      <c r="J23" s="96"/>
      <c r="K23" s="97"/>
      <c r="L23" s="42" t="str">
        <f t="shared" ref="L23" si="13">IF(A23&lt;&gt;"",(J24-J23)*24,"")</f>
        <v/>
      </c>
      <c r="M23" s="74" t="str">
        <f t="shared" ref="M23" si="14">IF(AND(A23&lt;&gt;"",J23&lt;&gt;""),IF(L23=24,24,IF(OR(J23=0,J24=1),12,IF(L23&gt;=8,12,""))),"")</f>
        <v/>
      </c>
      <c r="N23" s="38">
        <v>0.25</v>
      </c>
      <c r="O23" s="70" t="str">
        <f t="shared" ref="O23" si="15">IF(AND(A23&lt;&gt;"",K23&lt;&gt;""),K23*N23+H24*K23*N24,"")</f>
        <v/>
      </c>
      <c r="P23" s="70"/>
      <c r="Q23" s="83" t="str">
        <f t="shared" ref="Q23" si="16">IF(M23="",O23,IF(O23="",M23,M23+O23))</f>
        <v/>
      </c>
    </row>
    <row r="24" spans="1:17" ht="13.5" customHeight="1" thickBot="1" x14ac:dyDescent="0.25">
      <c r="A24" s="86"/>
      <c r="B24" s="67"/>
      <c r="C24" s="51"/>
      <c r="D24" s="51"/>
      <c r="E24" s="51"/>
      <c r="F24" s="51"/>
      <c r="G24" s="51"/>
      <c r="H24" s="49"/>
      <c r="I24" s="69"/>
      <c r="J24" s="98"/>
      <c r="K24" s="99"/>
      <c r="L24" s="40" t="str">
        <f>IF(A24&lt;&gt;"",(#REF!-J24)*24,"")</f>
        <v/>
      </c>
      <c r="M24" s="75"/>
      <c r="N24" s="41">
        <v>0.02</v>
      </c>
      <c r="O24" s="71"/>
      <c r="P24" s="71"/>
      <c r="Q24" s="84"/>
    </row>
    <row r="25" spans="1:17" ht="13.5" customHeight="1" thickTop="1" x14ac:dyDescent="0.2">
      <c r="A25" s="85"/>
      <c r="B25" s="66"/>
      <c r="C25" s="50"/>
      <c r="D25" s="50"/>
      <c r="E25" s="50"/>
      <c r="F25" s="50"/>
      <c r="G25" s="50"/>
      <c r="H25" s="50"/>
      <c r="I25" s="68"/>
      <c r="J25" s="96"/>
      <c r="K25" s="97"/>
      <c r="L25" s="42" t="str">
        <f t="shared" ref="L25" si="17">IF(A25&lt;&gt;"",(J26-J25)*24,"")</f>
        <v/>
      </c>
      <c r="M25" s="74" t="str">
        <f t="shared" ref="M25" si="18">IF(AND(A25&lt;&gt;"",J25&lt;&gt;""),IF(L25=24,24,IF(OR(J25=0,J26=1),12,IF(L25&gt;=8,12,""))),"")</f>
        <v/>
      </c>
      <c r="N25" s="38">
        <v>0.25</v>
      </c>
      <c r="O25" s="70" t="str">
        <f t="shared" ref="O25" si="19">IF(AND(A25&lt;&gt;"",K25&lt;&gt;""),K25*N25+H26*K25*N26,"")</f>
        <v/>
      </c>
      <c r="P25" s="70"/>
      <c r="Q25" s="83" t="str">
        <f t="shared" ref="Q25" si="20">IF(M25="",O25,IF(O25="",M25,M25+O25))</f>
        <v/>
      </c>
    </row>
    <row r="26" spans="1:17" ht="13.5" customHeight="1" thickBot="1" x14ac:dyDescent="0.25">
      <c r="A26" s="86"/>
      <c r="B26" s="67"/>
      <c r="C26" s="51"/>
      <c r="D26" s="51"/>
      <c r="E26" s="51"/>
      <c r="F26" s="51"/>
      <c r="G26" s="51"/>
      <c r="H26" s="49"/>
      <c r="I26" s="69"/>
      <c r="J26" s="98"/>
      <c r="K26" s="99"/>
      <c r="L26" s="40" t="str">
        <f>IF(A26&lt;&gt;"",(#REF!-J26)*24,"")</f>
        <v/>
      </c>
      <c r="M26" s="75"/>
      <c r="N26" s="41">
        <v>0.02</v>
      </c>
      <c r="O26" s="71"/>
      <c r="P26" s="71"/>
      <c r="Q26" s="84"/>
    </row>
    <row r="27" spans="1:17" ht="13.5" customHeight="1" thickTop="1" x14ac:dyDescent="0.2">
      <c r="A27" s="85"/>
      <c r="B27" s="66"/>
      <c r="C27" s="50"/>
      <c r="D27" s="50"/>
      <c r="E27" s="50"/>
      <c r="F27" s="50"/>
      <c r="G27" s="50"/>
      <c r="H27" s="50"/>
      <c r="I27" s="68"/>
      <c r="J27" s="96"/>
      <c r="K27" s="97"/>
      <c r="L27" s="42" t="str">
        <f t="shared" ref="L27" si="21">IF(A27&lt;&gt;"",(J28-J27)*24,"")</f>
        <v/>
      </c>
      <c r="M27" s="74" t="str">
        <f t="shared" ref="M27" si="22">IF(AND(A27&lt;&gt;"",J27&lt;&gt;""),IF(L27=24,24,IF(OR(J27=0,J28=1),12,IF(L27&gt;=8,12,""))),"")</f>
        <v/>
      </c>
      <c r="N27" s="38">
        <v>0.25</v>
      </c>
      <c r="O27" s="70" t="str">
        <f t="shared" ref="O27" si="23">IF(AND(A27&lt;&gt;"",K27&lt;&gt;""),K27*N27+H28*K27*N28,"")</f>
        <v/>
      </c>
      <c r="P27" s="70"/>
      <c r="Q27" s="83" t="str">
        <f t="shared" ref="Q27" si="24">IF(M27="",O27,IF(O27="",M27,M27+O27))</f>
        <v/>
      </c>
    </row>
    <row r="28" spans="1:17" ht="13.5" customHeight="1" thickBot="1" x14ac:dyDescent="0.25">
      <c r="A28" s="86"/>
      <c r="B28" s="67"/>
      <c r="C28" s="51"/>
      <c r="D28" s="51"/>
      <c r="E28" s="51"/>
      <c r="F28" s="51"/>
      <c r="G28" s="51"/>
      <c r="H28" s="49"/>
      <c r="I28" s="69"/>
      <c r="J28" s="98"/>
      <c r="K28" s="99"/>
      <c r="L28" s="40" t="str">
        <f>IF(A28&lt;&gt;"",(#REF!-J28)*24,"")</f>
        <v/>
      </c>
      <c r="M28" s="75"/>
      <c r="N28" s="41">
        <v>0.02</v>
      </c>
      <c r="O28" s="71"/>
      <c r="P28" s="71"/>
      <c r="Q28" s="84"/>
    </row>
    <row r="29" spans="1:17" ht="13.5" customHeight="1" thickTop="1" x14ac:dyDescent="0.2">
      <c r="A29" s="85"/>
      <c r="B29" s="66"/>
      <c r="C29" s="50"/>
      <c r="D29" s="50"/>
      <c r="E29" s="50"/>
      <c r="F29" s="50"/>
      <c r="G29" s="50"/>
      <c r="H29" s="50"/>
      <c r="I29" s="68"/>
      <c r="J29" s="96"/>
      <c r="K29" s="97"/>
      <c r="L29" s="42" t="str">
        <f t="shared" ref="L29" si="25">IF(A29&lt;&gt;"",(J30-J29)*24,"")</f>
        <v/>
      </c>
      <c r="M29" s="74" t="str">
        <f t="shared" ref="M29" si="26">IF(AND(A29&lt;&gt;"",J29&lt;&gt;""),IF(L29=24,24,IF(OR(J29=0,J30=1),12,IF(L29&gt;=8,12,""))),"")</f>
        <v/>
      </c>
      <c r="N29" s="38">
        <v>0.25</v>
      </c>
      <c r="O29" s="70" t="str">
        <f t="shared" ref="O29" si="27">IF(AND(A29&lt;&gt;"",K29&lt;&gt;""),K29*N29+H30*K29*N30,"")</f>
        <v/>
      </c>
      <c r="P29" s="70"/>
      <c r="Q29" s="83" t="str">
        <f t="shared" ref="Q29" si="28">IF(M29="",O29,IF(O29="",M29,M29+O29))</f>
        <v/>
      </c>
    </row>
    <row r="30" spans="1:17" ht="13.5" customHeight="1" thickBot="1" x14ac:dyDescent="0.25">
      <c r="A30" s="86"/>
      <c r="B30" s="67"/>
      <c r="C30" s="51"/>
      <c r="D30" s="51"/>
      <c r="E30" s="51"/>
      <c r="F30" s="51"/>
      <c r="G30" s="51"/>
      <c r="H30" s="49"/>
      <c r="I30" s="69"/>
      <c r="J30" s="98"/>
      <c r="K30" s="99"/>
      <c r="L30" s="40" t="str">
        <f>IF(A30&lt;&gt;"",(#REF!-J30)*24,"")</f>
        <v/>
      </c>
      <c r="M30" s="75"/>
      <c r="N30" s="41">
        <v>0.02</v>
      </c>
      <c r="O30" s="71"/>
      <c r="P30" s="71"/>
      <c r="Q30" s="84"/>
    </row>
    <row r="31" spans="1:17" ht="13.5" customHeight="1" thickTop="1" x14ac:dyDescent="0.2">
      <c r="A31" s="85"/>
      <c r="B31" s="66"/>
      <c r="C31" s="50"/>
      <c r="D31" s="50"/>
      <c r="E31" s="50"/>
      <c r="F31" s="50"/>
      <c r="G31" s="50"/>
      <c r="H31" s="50"/>
      <c r="I31" s="68"/>
      <c r="J31" s="96"/>
      <c r="K31" s="97"/>
      <c r="L31" s="42" t="str">
        <f t="shared" ref="L31" si="29">IF(A31&lt;&gt;"",(J32-J31)*24,"")</f>
        <v/>
      </c>
      <c r="M31" s="74" t="str">
        <f t="shared" ref="M31" si="30">IF(AND(A31&lt;&gt;"",J31&lt;&gt;""),IF(L31=24,24,IF(OR(J31=0,J32=1),12,IF(L31&gt;=8,12,""))),"")</f>
        <v/>
      </c>
      <c r="N31" s="38">
        <v>0.25</v>
      </c>
      <c r="O31" s="70" t="str">
        <f t="shared" ref="O31" si="31">IF(AND(A31&lt;&gt;"",K31&lt;&gt;""),K31*N31+H32*K31*N32,"")</f>
        <v/>
      </c>
      <c r="P31" s="70"/>
      <c r="Q31" s="83" t="str">
        <f t="shared" ref="Q31" si="32">IF(M31="",O31,IF(O31="",M31,M31+O31))</f>
        <v/>
      </c>
    </row>
    <row r="32" spans="1:17" ht="13.5" customHeight="1" thickBot="1" x14ac:dyDescent="0.25">
      <c r="A32" s="86"/>
      <c r="B32" s="67"/>
      <c r="C32" s="51"/>
      <c r="D32" s="51"/>
      <c r="E32" s="51"/>
      <c r="F32" s="51"/>
      <c r="G32" s="51"/>
      <c r="H32" s="49"/>
      <c r="I32" s="69"/>
      <c r="J32" s="98"/>
      <c r="K32" s="99"/>
      <c r="L32" s="40" t="str">
        <f>IF(A32&lt;&gt;"",(#REF!-J32)*24,"")</f>
        <v/>
      </c>
      <c r="M32" s="75"/>
      <c r="N32" s="41">
        <v>0.02</v>
      </c>
      <c r="O32" s="71"/>
      <c r="P32" s="71"/>
      <c r="Q32" s="84"/>
    </row>
    <row r="33" spans="1:17" ht="13.5" customHeight="1" thickTop="1" x14ac:dyDescent="0.2">
      <c r="A33" s="85"/>
      <c r="B33" s="66"/>
      <c r="C33" s="50"/>
      <c r="D33" s="50"/>
      <c r="E33" s="50"/>
      <c r="F33" s="50"/>
      <c r="G33" s="50"/>
      <c r="H33" s="50"/>
      <c r="I33" s="68"/>
      <c r="J33" s="96"/>
      <c r="K33" s="97"/>
      <c r="L33" s="42" t="str">
        <f t="shared" ref="L33" si="33">IF(A33&lt;&gt;"",(J34-J33)*24,"")</f>
        <v/>
      </c>
      <c r="M33" s="74" t="str">
        <f t="shared" ref="M33" si="34">IF(AND(A33&lt;&gt;"",J33&lt;&gt;""),IF(L33=24,24,IF(OR(J33=0,J34=1),12,IF(L33&gt;=8,12,""))),"")</f>
        <v/>
      </c>
      <c r="N33" s="38">
        <v>0.25</v>
      </c>
      <c r="O33" s="70" t="str">
        <f t="shared" ref="O33" si="35">IF(AND(A33&lt;&gt;"",K33&lt;&gt;""),K33*N33+H34*K33*N34,"")</f>
        <v/>
      </c>
      <c r="P33" s="70"/>
      <c r="Q33" s="83" t="str">
        <f t="shared" ref="Q33" si="36">IF(M33="",O33,IF(O33="",M33,M33+O33))</f>
        <v/>
      </c>
    </row>
    <row r="34" spans="1:17" ht="13.5" customHeight="1" thickBot="1" x14ac:dyDescent="0.25">
      <c r="A34" s="86"/>
      <c r="B34" s="67"/>
      <c r="C34" s="51"/>
      <c r="D34" s="51"/>
      <c r="E34" s="51"/>
      <c r="F34" s="51"/>
      <c r="G34" s="51"/>
      <c r="H34" s="49"/>
      <c r="I34" s="69"/>
      <c r="J34" s="98"/>
      <c r="K34" s="99"/>
      <c r="L34" s="40" t="str">
        <f>IF(A34&lt;&gt;"",(#REF!-J34)*24,"")</f>
        <v/>
      </c>
      <c r="M34" s="75"/>
      <c r="N34" s="41">
        <v>0.02</v>
      </c>
      <c r="O34" s="71"/>
      <c r="P34" s="71"/>
      <c r="Q34" s="84"/>
    </row>
    <row r="35" spans="1:17" ht="13.5" customHeight="1" thickTop="1" x14ac:dyDescent="0.2">
      <c r="A35" s="85"/>
      <c r="B35" s="66"/>
      <c r="C35" s="50"/>
      <c r="D35" s="50"/>
      <c r="E35" s="50"/>
      <c r="F35" s="50"/>
      <c r="G35" s="50"/>
      <c r="H35" s="50"/>
      <c r="I35" s="68"/>
      <c r="J35" s="96"/>
      <c r="K35" s="97"/>
      <c r="L35" s="42" t="str">
        <f t="shared" ref="L35" si="37">IF(A35&lt;&gt;"",(J36-J35)*24,"")</f>
        <v/>
      </c>
      <c r="M35" s="74" t="str">
        <f t="shared" ref="M35" si="38">IF(AND(A35&lt;&gt;"",J35&lt;&gt;""),IF(L35=24,24,IF(OR(J35=0,J36=1),12,IF(L35&gt;=8,12,""))),"")</f>
        <v/>
      </c>
      <c r="N35" s="38">
        <v>0.25</v>
      </c>
      <c r="O35" s="70" t="str">
        <f t="shared" ref="O35" si="39">IF(AND(A35&lt;&gt;"",K35&lt;&gt;""),K35*N35+H36*K35*N36,"")</f>
        <v/>
      </c>
      <c r="P35" s="70"/>
      <c r="Q35" s="83" t="str">
        <f t="shared" ref="Q35" si="40">IF(M35="",O35,IF(O35="",M35,M35+O35))</f>
        <v/>
      </c>
    </row>
    <row r="36" spans="1:17" ht="13.5" customHeight="1" thickBot="1" x14ac:dyDescent="0.25">
      <c r="A36" s="86"/>
      <c r="B36" s="67"/>
      <c r="C36" s="51"/>
      <c r="D36" s="51"/>
      <c r="E36" s="51"/>
      <c r="F36" s="51"/>
      <c r="G36" s="51"/>
      <c r="H36" s="49"/>
      <c r="I36" s="69"/>
      <c r="J36" s="98"/>
      <c r="K36" s="99"/>
      <c r="L36" s="40" t="str">
        <f>IF(A36&lt;&gt;"",(#REF!-J36)*24,"")</f>
        <v/>
      </c>
      <c r="M36" s="75"/>
      <c r="N36" s="41">
        <v>0.02</v>
      </c>
      <c r="O36" s="71"/>
      <c r="P36" s="71"/>
      <c r="Q36" s="84"/>
    </row>
    <row r="37" spans="1:17" ht="13.5" customHeight="1" thickTop="1" x14ac:dyDescent="0.2">
      <c r="A37" s="85"/>
      <c r="B37" s="66"/>
      <c r="C37" s="50"/>
      <c r="D37" s="50"/>
      <c r="E37" s="50"/>
      <c r="F37" s="50"/>
      <c r="G37" s="50"/>
      <c r="H37" s="50"/>
      <c r="I37" s="68"/>
      <c r="J37" s="96"/>
      <c r="K37" s="97"/>
      <c r="L37" s="42" t="str">
        <f t="shared" ref="L37" si="41">IF(A37&lt;&gt;"",(J38-J37)*24,"")</f>
        <v/>
      </c>
      <c r="M37" s="74" t="str">
        <f t="shared" ref="M37" si="42">IF(AND(A37&lt;&gt;"",J37&lt;&gt;""),IF(L37=24,24,IF(OR(J37=0,J38=1),12,IF(L37&gt;=8,12,""))),"")</f>
        <v/>
      </c>
      <c r="N37" s="38">
        <v>0.25</v>
      </c>
      <c r="O37" s="70" t="str">
        <f t="shared" ref="O37" si="43">IF(AND(A37&lt;&gt;"",K37&lt;&gt;""),K37*N37+H38*K37*N38,"")</f>
        <v/>
      </c>
      <c r="P37" s="70"/>
      <c r="Q37" s="83" t="str">
        <f t="shared" ref="Q37" si="44">IF(M37="",O37,IF(O37="",M37,M37+O37))</f>
        <v/>
      </c>
    </row>
    <row r="38" spans="1:17" ht="13.5" customHeight="1" thickBot="1" x14ac:dyDescent="0.25">
      <c r="A38" s="86"/>
      <c r="B38" s="67"/>
      <c r="C38" s="51"/>
      <c r="D38" s="51"/>
      <c r="E38" s="51"/>
      <c r="F38" s="51"/>
      <c r="G38" s="51"/>
      <c r="H38" s="49"/>
      <c r="I38" s="69"/>
      <c r="J38" s="98"/>
      <c r="K38" s="99"/>
      <c r="L38" s="40" t="str">
        <f>IF(A38&lt;&gt;"",(#REF!-J38)*24,"")</f>
        <v/>
      </c>
      <c r="M38" s="75"/>
      <c r="N38" s="41">
        <v>0.02</v>
      </c>
      <c r="O38" s="71"/>
      <c r="P38" s="71"/>
      <c r="Q38" s="84"/>
    </row>
    <row r="39" spans="1:17" ht="13.5" customHeight="1" thickTop="1" x14ac:dyDescent="0.2">
      <c r="A39" s="85"/>
      <c r="B39" s="66"/>
      <c r="C39" s="50"/>
      <c r="D39" s="50"/>
      <c r="E39" s="50"/>
      <c r="F39" s="50"/>
      <c r="G39" s="50"/>
      <c r="H39" s="50"/>
      <c r="I39" s="68"/>
      <c r="J39" s="96"/>
      <c r="K39" s="97"/>
      <c r="L39" s="42" t="str">
        <f t="shared" ref="L39" si="45">IF(A39&lt;&gt;"",(J40-J39)*24,"")</f>
        <v/>
      </c>
      <c r="M39" s="74" t="str">
        <f t="shared" ref="M39" si="46">IF(AND(A39&lt;&gt;"",J39&lt;&gt;""),IF(L39=24,24,IF(OR(J39=0,J40=1),12,IF(L39&gt;=8,12,""))),"")</f>
        <v/>
      </c>
      <c r="N39" s="38">
        <v>0.25</v>
      </c>
      <c r="O39" s="70" t="str">
        <f t="shared" ref="O39" si="47">IF(AND(A39&lt;&gt;"",K39&lt;&gt;""),K39*N39+H40*K39*N40,"")</f>
        <v/>
      </c>
      <c r="P39" s="70"/>
      <c r="Q39" s="83" t="str">
        <f t="shared" ref="Q39" si="48">IF(M39="",O39,IF(O39="",M39,M39+O39))</f>
        <v/>
      </c>
    </row>
    <row r="40" spans="1:17" ht="13.5" customHeight="1" thickBot="1" x14ac:dyDescent="0.25">
      <c r="A40" s="86"/>
      <c r="B40" s="67"/>
      <c r="C40" s="51"/>
      <c r="D40" s="51"/>
      <c r="E40" s="51"/>
      <c r="F40" s="51"/>
      <c r="G40" s="51"/>
      <c r="H40" s="49"/>
      <c r="I40" s="69"/>
      <c r="J40" s="98"/>
      <c r="K40" s="99"/>
      <c r="L40" s="40" t="str">
        <f>IF(A40&lt;&gt;"",(#REF!-J40)*24,"")</f>
        <v/>
      </c>
      <c r="M40" s="75"/>
      <c r="N40" s="41">
        <v>0.02</v>
      </c>
      <c r="O40" s="71"/>
      <c r="P40" s="71"/>
      <c r="Q40" s="84"/>
    </row>
    <row r="41" spans="1:17" ht="13.5" customHeight="1" thickTop="1" x14ac:dyDescent="0.2">
      <c r="A41" s="85"/>
      <c r="B41" s="66"/>
      <c r="C41" s="50"/>
      <c r="D41" s="50"/>
      <c r="E41" s="50"/>
      <c r="F41" s="50"/>
      <c r="G41" s="50"/>
      <c r="H41" s="50"/>
      <c r="I41" s="68"/>
      <c r="J41" s="96"/>
      <c r="K41" s="97"/>
      <c r="L41" s="42" t="str">
        <f t="shared" ref="L41" si="49">IF(A41&lt;&gt;"",(J42-J41)*24,"")</f>
        <v/>
      </c>
      <c r="M41" s="74" t="str">
        <f t="shared" ref="M41" si="50">IF(AND(A41&lt;&gt;"",J41&lt;&gt;""),IF(L41=24,24,IF(OR(J41=0,J42=1),12,IF(L41&gt;=8,12,""))),"")</f>
        <v/>
      </c>
      <c r="N41" s="38">
        <v>0.25</v>
      </c>
      <c r="O41" s="70" t="str">
        <f t="shared" ref="O41" si="51">IF(AND(A41&lt;&gt;"",K41&lt;&gt;""),K41*N41+H42*K41*N42,"")</f>
        <v/>
      </c>
      <c r="P41" s="70"/>
      <c r="Q41" s="83" t="str">
        <f t="shared" ref="Q41" si="52">IF(M41="",O41,IF(O41="",M41,M41+O41))</f>
        <v/>
      </c>
    </row>
    <row r="42" spans="1:17" ht="13.5" customHeight="1" thickBot="1" x14ac:dyDescent="0.25">
      <c r="A42" s="86"/>
      <c r="B42" s="67"/>
      <c r="C42" s="51"/>
      <c r="D42" s="51"/>
      <c r="E42" s="51"/>
      <c r="F42" s="51"/>
      <c r="G42" s="51"/>
      <c r="H42" s="49"/>
      <c r="I42" s="69"/>
      <c r="J42" s="98"/>
      <c r="K42" s="99"/>
      <c r="L42" s="40" t="str">
        <f>IF(A42&lt;&gt;"",(#REF!-J42)*24,"")</f>
        <v/>
      </c>
      <c r="M42" s="75"/>
      <c r="N42" s="41">
        <v>0.02</v>
      </c>
      <c r="O42" s="71"/>
      <c r="P42" s="71"/>
      <c r="Q42" s="84"/>
    </row>
    <row r="43" spans="1:17" ht="13.5" customHeight="1" thickTop="1" x14ac:dyDescent="0.2">
      <c r="A43" s="85"/>
      <c r="B43" s="66"/>
      <c r="C43" s="50"/>
      <c r="D43" s="50"/>
      <c r="E43" s="50"/>
      <c r="F43" s="50"/>
      <c r="G43" s="50"/>
      <c r="H43" s="50"/>
      <c r="I43" s="68"/>
      <c r="J43" s="96"/>
      <c r="K43" s="97"/>
      <c r="L43" s="42" t="str">
        <f t="shared" ref="L43" si="53">IF(A43&lt;&gt;"",(J44-J43)*24,"")</f>
        <v/>
      </c>
      <c r="M43" s="74" t="str">
        <f t="shared" ref="M43" si="54">IF(AND(A43&lt;&gt;"",J43&lt;&gt;""),IF(L43=24,24,IF(OR(J43=0,J44=1),12,IF(L43&gt;=8,12,""))),"")</f>
        <v/>
      </c>
      <c r="N43" s="38">
        <v>0.25</v>
      </c>
      <c r="O43" s="70" t="str">
        <f t="shared" ref="O43" si="55">IF(AND(A43&lt;&gt;"",K43&lt;&gt;""),K43*N43+H44*K43*N44,"")</f>
        <v/>
      </c>
      <c r="P43" s="70"/>
      <c r="Q43" s="83" t="str">
        <f t="shared" ref="Q43" si="56">IF(M43="",O43,IF(O43="",M43,M43+O43))</f>
        <v/>
      </c>
    </row>
    <row r="44" spans="1:17" ht="13.5" customHeight="1" thickBot="1" x14ac:dyDescent="0.25">
      <c r="A44" s="86"/>
      <c r="B44" s="67"/>
      <c r="C44" s="51"/>
      <c r="D44" s="51"/>
      <c r="E44" s="51"/>
      <c r="F44" s="51"/>
      <c r="G44" s="51"/>
      <c r="H44" s="49"/>
      <c r="I44" s="69"/>
      <c r="J44" s="98"/>
      <c r="K44" s="99"/>
      <c r="L44" s="40" t="str">
        <f>IF(A44&lt;&gt;"",(#REF!-J44)*24,"")</f>
        <v/>
      </c>
      <c r="M44" s="75"/>
      <c r="N44" s="41">
        <v>0.02</v>
      </c>
      <c r="O44" s="71"/>
      <c r="P44" s="71"/>
      <c r="Q44" s="84"/>
    </row>
    <row r="45" spans="1:17" ht="13.5" customHeight="1" thickTop="1" x14ac:dyDescent="0.2">
      <c r="A45" s="85"/>
      <c r="B45" s="66"/>
      <c r="C45" s="50"/>
      <c r="D45" s="50"/>
      <c r="E45" s="50"/>
      <c r="F45" s="50"/>
      <c r="G45" s="50"/>
      <c r="H45" s="50"/>
      <c r="I45" s="68"/>
      <c r="J45" s="96"/>
      <c r="K45" s="97"/>
      <c r="L45" s="42" t="str">
        <f t="shared" ref="L45" si="57">IF(A45&lt;&gt;"",(J46-J45)*24,"")</f>
        <v/>
      </c>
      <c r="M45" s="74" t="str">
        <f t="shared" ref="M45" si="58">IF(AND(A45&lt;&gt;"",J45&lt;&gt;""),IF(L45=24,24,IF(OR(J45=0,J46=1),12,IF(L45&gt;=8,12,""))),"")</f>
        <v/>
      </c>
      <c r="N45" s="38">
        <v>0.25</v>
      </c>
      <c r="O45" s="70" t="str">
        <f t="shared" ref="O45" si="59">IF(AND(A45&lt;&gt;"",K45&lt;&gt;""),K45*N45+H46*K45*N46,"")</f>
        <v/>
      </c>
      <c r="P45" s="70"/>
      <c r="Q45" s="83" t="str">
        <f t="shared" ref="Q45" si="60">IF(M45="",O45,IF(O45="",M45,M45+O45))</f>
        <v/>
      </c>
    </row>
    <row r="46" spans="1:17" ht="13.5" customHeight="1" thickBot="1" x14ac:dyDescent="0.25">
      <c r="A46" s="86"/>
      <c r="B46" s="67"/>
      <c r="C46" s="51"/>
      <c r="D46" s="51"/>
      <c r="E46" s="51"/>
      <c r="F46" s="51"/>
      <c r="G46" s="51"/>
      <c r="H46" s="49"/>
      <c r="I46" s="69"/>
      <c r="J46" s="98"/>
      <c r="K46" s="99"/>
      <c r="L46" s="40" t="str">
        <f>IF(A46&lt;&gt;"",(#REF!-J46)*24,"")</f>
        <v/>
      </c>
      <c r="M46" s="75"/>
      <c r="N46" s="41">
        <v>0.02</v>
      </c>
      <c r="O46" s="71"/>
      <c r="P46" s="71"/>
      <c r="Q46" s="84"/>
    </row>
    <row r="47" spans="1:17" ht="13.5" customHeight="1" thickTop="1" x14ac:dyDescent="0.2">
      <c r="A47" s="85"/>
      <c r="B47" s="66"/>
      <c r="C47" s="50"/>
      <c r="D47" s="50"/>
      <c r="E47" s="50"/>
      <c r="F47" s="50"/>
      <c r="G47" s="50"/>
      <c r="H47" s="50"/>
      <c r="I47" s="68"/>
      <c r="J47" s="96"/>
      <c r="K47" s="97"/>
      <c r="L47" s="42" t="str">
        <f t="shared" ref="L47" si="61">IF(A47&lt;&gt;"",(J48-J47)*24,"")</f>
        <v/>
      </c>
      <c r="M47" s="74" t="str">
        <f t="shared" ref="M47" si="62">IF(AND(A47&lt;&gt;"",J47&lt;&gt;""),IF(L47=24,24,IF(OR(J47=0,J48=1),12,IF(L47&gt;=8,12,""))),"")</f>
        <v/>
      </c>
      <c r="N47" s="38">
        <v>0.25</v>
      </c>
      <c r="O47" s="70" t="str">
        <f t="shared" ref="O47" si="63">IF(AND(A47&lt;&gt;"",K47&lt;&gt;""),K47*N47+H48*K47*N48,"")</f>
        <v/>
      </c>
      <c r="P47" s="70"/>
      <c r="Q47" s="83" t="str">
        <f t="shared" ref="Q47" si="64">IF(M47="",O47,IF(O47="",M47,M47+O47))</f>
        <v/>
      </c>
    </row>
    <row r="48" spans="1:17" ht="13.5" customHeight="1" thickBot="1" x14ac:dyDescent="0.25">
      <c r="A48" s="86"/>
      <c r="B48" s="67"/>
      <c r="C48" s="51"/>
      <c r="D48" s="51"/>
      <c r="E48" s="51"/>
      <c r="F48" s="51"/>
      <c r="G48" s="51"/>
      <c r="H48" s="49"/>
      <c r="I48" s="69"/>
      <c r="J48" s="98"/>
      <c r="K48" s="99"/>
      <c r="L48" s="40" t="str">
        <f>IF(A48&lt;&gt;"",(#REF!-J48)*24,"")</f>
        <v/>
      </c>
      <c r="M48" s="75"/>
      <c r="N48" s="41">
        <v>0.02</v>
      </c>
      <c r="O48" s="71"/>
      <c r="P48" s="71"/>
      <c r="Q48" s="84"/>
    </row>
    <row r="49" spans="1:17" ht="13.5" customHeight="1" thickTop="1" x14ac:dyDescent="0.2">
      <c r="A49" s="85"/>
      <c r="B49" s="66"/>
      <c r="C49" s="50"/>
      <c r="D49" s="50"/>
      <c r="E49" s="50"/>
      <c r="F49" s="50"/>
      <c r="G49" s="50"/>
      <c r="H49" s="50"/>
      <c r="I49" s="68"/>
      <c r="J49" s="96"/>
      <c r="K49" s="97"/>
      <c r="L49" s="42" t="str">
        <f t="shared" ref="L49" si="65">IF(A49&lt;&gt;"",(J50-J49)*24,"")</f>
        <v/>
      </c>
      <c r="M49" s="74" t="str">
        <f t="shared" ref="M49" si="66">IF(AND(A49&lt;&gt;"",J49&lt;&gt;""),IF(L49=24,24,IF(OR(J49=0,J50=1),12,IF(L49&gt;=8,12,""))),"")</f>
        <v/>
      </c>
      <c r="N49" s="38">
        <v>0.25</v>
      </c>
      <c r="O49" s="70" t="str">
        <f t="shared" ref="O49" si="67">IF(AND(A49&lt;&gt;"",K49&lt;&gt;""),K49*N49+H50*K49*N50,"")</f>
        <v/>
      </c>
      <c r="P49" s="70"/>
      <c r="Q49" s="83" t="str">
        <f t="shared" ref="Q49" si="68">IF(M49="",O49,IF(O49="",M49,M49+O49))</f>
        <v/>
      </c>
    </row>
    <row r="50" spans="1:17" ht="13.5" customHeight="1" thickBot="1" x14ac:dyDescent="0.25">
      <c r="A50" s="86"/>
      <c r="B50" s="67"/>
      <c r="C50" s="51"/>
      <c r="D50" s="51"/>
      <c r="E50" s="51"/>
      <c r="F50" s="51"/>
      <c r="G50" s="51"/>
      <c r="H50" s="49"/>
      <c r="I50" s="69"/>
      <c r="J50" s="98"/>
      <c r="K50" s="99"/>
      <c r="L50" s="40" t="str">
        <f>IF(A50&lt;&gt;"",(#REF!-J50)*24,"")</f>
        <v/>
      </c>
      <c r="M50" s="75"/>
      <c r="N50" s="41">
        <v>0.02</v>
      </c>
      <c r="O50" s="71"/>
      <c r="P50" s="71"/>
      <c r="Q50" s="84"/>
    </row>
    <row r="51" spans="1:17" ht="13.5" customHeight="1" thickTop="1" x14ac:dyDescent="0.2">
      <c r="A51" s="85"/>
      <c r="B51" s="66"/>
      <c r="C51" s="50"/>
      <c r="D51" s="50"/>
      <c r="E51" s="50"/>
      <c r="F51" s="50"/>
      <c r="G51" s="50"/>
      <c r="H51" s="50"/>
      <c r="I51" s="68"/>
      <c r="J51" s="96"/>
      <c r="K51" s="97"/>
      <c r="L51" s="42" t="str">
        <f t="shared" ref="L51" si="69">IF(A51&lt;&gt;"",(J52-J51)*24,"")</f>
        <v/>
      </c>
      <c r="M51" s="74" t="str">
        <f t="shared" ref="M51" si="70">IF(AND(A51&lt;&gt;"",J51&lt;&gt;""),IF(L51=24,24,IF(OR(J51=0,J52=1),12,IF(L51&gt;=8,12,""))),"")</f>
        <v/>
      </c>
      <c r="N51" s="38">
        <v>0.25</v>
      </c>
      <c r="O51" s="70" t="str">
        <f t="shared" ref="O51" si="71">IF(AND(A51&lt;&gt;"",K51&lt;&gt;""),K51*N51+H52*K51*N52,"")</f>
        <v/>
      </c>
      <c r="P51" s="70"/>
      <c r="Q51" s="83" t="str">
        <f t="shared" ref="Q51" si="72">IF(M51="",O51,IF(O51="",M51,M51+O51))</f>
        <v/>
      </c>
    </row>
    <row r="52" spans="1:17" ht="13.5" customHeight="1" thickBot="1" x14ac:dyDescent="0.25">
      <c r="A52" s="86"/>
      <c r="B52" s="67"/>
      <c r="C52" s="51"/>
      <c r="D52" s="51"/>
      <c r="E52" s="51"/>
      <c r="F52" s="51"/>
      <c r="G52" s="51"/>
      <c r="H52" s="49"/>
      <c r="I52" s="69"/>
      <c r="J52" s="98"/>
      <c r="K52" s="99"/>
      <c r="L52" s="40" t="str">
        <f>IF(A52&lt;&gt;"",(#REF!-J52)*24,"")</f>
        <v/>
      </c>
      <c r="M52" s="75"/>
      <c r="N52" s="41">
        <v>0.02</v>
      </c>
      <c r="O52" s="71"/>
      <c r="P52" s="71"/>
      <c r="Q52" s="84"/>
    </row>
    <row r="53" spans="1:17" s="19" customFormat="1" ht="18" customHeight="1" thickTop="1" thickBot="1" x14ac:dyDescent="0.25">
      <c r="A53" s="30"/>
      <c r="B53" s="31"/>
      <c r="C53" s="32"/>
      <c r="D53" s="32"/>
      <c r="E53" s="32"/>
      <c r="F53" s="32"/>
      <c r="G53" s="32"/>
      <c r="H53" s="32"/>
      <c r="I53" s="31"/>
      <c r="J53" s="33"/>
      <c r="K53" s="34"/>
      <c r="L53" s="34"/>
      <c r="M53" s="34"/>
      <c r="N53" s="34"/>
      <c r="O53" s="34" t="s">
        <v>17</v>
      </c>
      <c r="P53" s="34"/>
      <c r="Q53" s="35">
        <f>SUM(Q17:Q52)</f>
        <v>0</v>
      </c>
    </row>
    <row r="54" spans="1:17" ht="30" customHeight="1" thickTop="1" thickBot="1" x14ac:dyDescent="0.25">
      <c r="A54" s="93" t="s">
        <v>27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</row>
    <row r="55" spans="1:17" ht="13.5" thickTop="1" x14ac:dyDescent="0.2"/>
    <row r="57" spans="1:17" x14ac:dyDescent="0.2">
      <c r="K57" s="21"/>
      <c r="L57" s="21"/>
      <c r="M57" s="21"/>
      <c r="N57" s="21"/>
      <c r="O57" s="21"/>
      <c r="P57" s="21"/>
    </row>
    <row r="58" spans="1:17" x14ac:dyDescent="0.2">
      <c r="K58" s="21"/>
      <c r="L58" s="21"/>
      <c r="M58" s="21"/>
      <c r="N58" s="21"/>
      <c r="O58" s="21"/>
      <c r="P58" s="21"/>
    </row>
    <row r="59" spans="1:17" x14ac:dyDescent="0.2">
      <c r="K59" s="22"/>
      <c r="L59" s="22"/>
      <c r="M59" s="22"/>
      <c r="N59" s="22"/>
      <c r="O59" s="22"/>
      <c r="P59" s="22"/>
    </row>
  </sheetData>
  <sheetProtection password="C496" sheet="1" objects="1" scenarios="1" selectLockedCells="1"/>
  <mergeCells count="251">
    <mergeCell ref="A54:Q54"/>
    <mergeCell ref="O37:O38"/>
    <mergeCell ref="P37:P38"/>
    <mergeCell ref="Q37:Q38"/>
    <mergeCell ref="A37:A38"/>
    <mergeCell ref="B37:B38"/>
    <mergeCell ref="I37:I38"/>
    <mergeCell ref="C38:G38"/>
    <mergeCell ref="O33:O34"/>
    <mergeCell ref="P33:P34"/>
    <mergeCell ref="Q33:Q34"/>
    <mergeCell ref="A35:A36"/>
    <mergeCell ref="B35:B36"/>
    <mergeCell ref="I35:I36"/>
    <mergeCell ref="K35:K36"/>
    <mergeCell ref="M35:M36"/>
    <mergeCell ref="O35:O36"/>
    <mergeCell ref="P35:P36"/>
    <mergeCell ref="Q35:Q36"/>
    <mergeCell ref="A33:A34"/>
    <mergeCell ref="B33:B34"/>
    <mergeCell ref="I33:I34"/>
    <mergeCell ref="K33:K34"/>
    <mergeCell ref="O29:O30"/>
    <mergeCell ref="P29:P30"/>
    <mergeCell ref="Q29:Q30"/>
    <mergeCell ref="A31:A32"/>
    <mergeCell ref="B31:B32"/>
    <mergeCell ref="I31:I32"/>
    <mergeCell ref="K31:K32"/>
    <mergeCell ref="M31:M32"/>
    <mergeCell ref="O31:O32"/>
    <mergeCell ref="P31:P32"/>
    <mergeCell ref="Q31:Q32"/>
    <mergeCell ref="I29:I30"/>
    <mergeCell ref="K29:K30"/>
    <mergeCell ref="M29:M30"/>
    <mergeCell ref="O25:O26"/>
    <mergeCell ref="P25:P26"/>
    <mergeCell ref="Q25:Q26"/>
    <mergeCell ref="A27:A28"/>
    <mergeCell ref="B27:B28"/>
    <mergeCell ref="I27:I28"/>
    <mergeCell ref="K27:K28"/>
    <mergeCell ref="M27:M28"/>
    <mergeCell ref="O27:O28"/>
    <mergeCell ref="P27:P28"/>
    <mergeCell ref="Q27:Q28"/>
    <mergeCell ref="K25:K26"/>
    <mergeCell ref="M25:M26"/>
    <mergeCell ref="M23:M24"/>
    <mergeCell ref="O23:O24"/>
    <mergeCell ref="P23:P24"/>
    <mergeCell ref="Q23:Q24"/>
    <mergeCell ref="I19:I20"/>
    <mergeCell ref="K19:K20"/>
    <mergeCell ref="M19:M20"/>
    <mergeCell ref="O19:O20"/>
    <mergeCell ref="I21:I22"/>
    <mergeCell ref="K21:K22"/>
    <mergeCell ref="M21:M22"/>
    <mergeCell ref="O21:O22"/>
    <mergeCell ref="P21:P22"/>
    <mergeCell ref="Q21:Q22"/>
    <mergeCell ref="O45:O46"/>
    <mergeCell ref="P45:P46"/>
    <mergeCell ref="Q45:Q46"/>
    <mergeCell ref="A17:A18"/>
    <mergeCell ref="B17:B18"/>
    <mergeCell ref="I17:I18"/>
    <mergeCell ref="K17:K18"/>
    <mergeCell ref="M17:M18"/>
    <mergeCell ref="O17:O18"/>
    <mergeCell ref="P17:P18"/>
    <mergeCell ref="Q17:Q18"/>
    <mergeCell ref="A19:A20"/>
    <mergeCell ref="A45:A46"/>
    <mergeCell ref="B45:B46"/>
    <mergeCell ref="I45:I46"/>
    <mergeCell ref="O43:O44"/>
    <mergeCell ref="P43:P44"/>
    <mergeCell ref="Q43:Q44"/>
    <mergeCell ref="P19:P20"/>
    <mergeCell ref="Q19:Q20"/>
    <mergeCell ref="A23:A24"/>
    <mergeCell ref="B23:B24"/>
    <mergeCell ref="I23:I24"/>
    <mergeCell ref="K23:K24"/>
    <mergeCell ref="A43:A44"/>
    <mergeCell ref="B43:B44"/>
    <mergeCell ref="I43:I44"/>
    <mergeCell ref="O39:O40"/>
    <mergeCell ref="P39:P40"/>
    <mergeCell ref="Q39:Q40"/>
    <mergeCell ref="A41:A42"/>
    <mergeCell ref="B41:B42"/>
    <mergeCell ref="I41:I42"/>
    <mergeCell ref="K41:K42"/>
    <mergeCell ref="M41:M42"/>
    <mergeCell ref="O41:O42"/>
    <mergeCell ref="P41:P42"/>
    <mergeCell ref="Q41:Q42"/>
    <mergeCell ref="C39:E39"/>
    <mergeCell ref="F39:H39"/>
    <mergeCell ref="C40:G40"/>
    <mergeCell ref="A39:A40"/>
    <mergeCell ref="B39:B40"/>
    <mergeCell ref="I39:I40"/>
    <mergeCell ref="K39:K40"/>
    <mergeCell ref="M39:M40"/>
    <mergeCell ref="A25:A26"/>
    <mergeCell ref="B25:B26"/>
    <mergeCell ref="A29:A30"/>
    <mergeCell ref="B29:B30"/>
    <mergeCell ref="C37:E37"/>
    <mergeCell ref="F37:H37"/>
    <mergeCell ref="A21:A22"/>
    <mergeCell ref="B21:B22"/>
    <mergeCell ref="C21:E21"/>
    <mergeCell ref="F21:H21"/>
    <mergeCell ref="C22:G22"/>
    <mergeCell ref="M45:M46"/>
    <mergeCell ref="I25:I26"/>
    <mergeCell ref="G2:H2"/>
    <mergeCell ref="G3:H3"/>
    <mergeCell ref="G4:H4"/>
    <mergeCell ref="G5:H5"/>
    <mergeCell ref="G6:H6"/>
    <mergeCell ref="F27:H27"/>
    <mergeCell ref="C28:G28"/>
    <mergeCell ref="C29:E29"/>
    <mergeCell ref="F29:H29"/>
    <mergeCell ref="C30:G30"/>
    <mergeCell ref="C31:E31"/>
    <mergeCell ref="F31:H31"/>
    <mergeCell ref="C32:G32"/>
    <mergeCell ref="C33:E33"/>
    <mergeCell ref="F33:H33"/>
    <mergeCell ref="C34:G34"/>
    <mergeCell ref="C35:E35"/>
    <mergeCell ref="F35:H35"/>
    <mergeCell ref="C36:G36"/>
    <mergeCell ref="A5:F6"/>
    <mergeCell ref="A7:E7"/>
    <mergeCell ref="B19:B20"/>
    <mergeCell ref="I49:I50"/>
    <mergeCell ref="K49:K50"/>
    <mergeCell ref="M49:M50"/>
    <mergeCell ref="O49:O50"/>
    <mergeCell ref="P49:P50"/>
    <mergeCell ref="Q49:Q50"/>
    <mergeCell ref="A1:F4"/>
    <mergeCell ref="O51:O52"/>
    <mergeCell ref="P51:P52"/>
    <mergeCell ref="Q51:Q52"/>
    <mergeCell ref="A47:A48"/>
    <mergeCell ref="B47:B48"/>
    <mergeCell ref="I47:I48"/>
    <mergeCell ref="K47:K48"/>
    <mergeCell ref="M47:M48"/>
    <mergeCell ref="O47:O48"/>
    <mergeCell ref="P47:P48"/>
    <mergeCell ref="Q47:Q48"/>
    <mergeCell ref="I51:I52"/>
    <mergeCell ref="K51:K52"/>
    <mergeCell ref="M51:M52"/>
    <mergeCell ref="K43:K44"/>
    <mergeCell ref="M43:M44"/>
    <mergeCell ref="K45:K46"/>
    <mergeCell ref="O15:O16"/>
    <mergeCell ref="P15:P16"/>
    <mergeCell ref="Q15:Q16"/>
    <mergeCell ref="A15:A16"/>
    <mergeCell ref="B15:B16"/>
    <mergeCell ref="I15:I16"/>
    <mergeCell ref="C17:E17"/>
    <mergeCell ref="F17:H17"/>
    <mergeCell ref="C18:G18"/>
    <mergeCell ref="K15:K16"/>
    <mergeCell ref="L15:L16"/>
    <mergeCell ref="M15:M16"/>
    <mergeCell ref="N15:N16"/>
    <mergeCell ref="C15:E15"/>
    <mergeCell ref="F15:H15"/>
    <mergeCell ref="C16:G16"/>
    <mergeCell ref="A51:A52"/>
    <mergeCell ref="B51:B52"/>
    <mergeCell ref="M33:M34"/>
    <mergeCell ref="K37:K38"/>
    <mergeCell ref="M37:M38"/>
    <mergeCell ref="C19:E19"/>
    <mergeCell ref="F19:H19"/>
    <mergeCell ref="C20:G20"/>
    <mergeCell ref="C23:E23"/>
    <mergeCell ref="F23:H23"/>
    <mergeCell ref="C24:G24"/>
    <mergeCell ref="C25:E25"/>
    <mergeCell ref="F25:H25"/>
    <mergeCell ref="C26:G26"/>
    <mergeCell ref="C27:E27"/>
    <mergeCell ref="A49:A50"/>
    <mergeCell ref="B49:B50"/>
    <mergeCell ref="C41:E41"/>
    <mergeCell ref="F41:H41"/>
    <mergeCell ref="C42:G42"/>
    <mergeCell ref="C43:E43"/>
    <mergeCell ref="F43:H43"/>
    <mergeCell ref="C44:G44"/>
    <mergeCell ref="C51:E51"/>
    <mergeCell ref="O10:O11"/>
    <mergeCell ref="P10:P11"/>
    <mergeCell ref="Q10:Q11"/>
    <mergeCell ref="A12:A13"/>
    <mergeCell ref="B12:B13"/>
    <mergeCell ref="I12:I13"/>
    <mergeCell ref="O12:O13"/>
    <mergeCell ref="K12:K13"/>
    <mergeCell ref="M12:M13"/>
    <mergeCell ref="L10:L11"/>
    <mergeCell ref="M10:M11"/>
    <mergeCell ref="K10:K11"/>
    <mergeCell ref="N10:N11"/>
    <mergeCell ref="A10:A11"/>
    <mergeCell ref="B10:B11"/>
    <mergeCell ref="I10:I11"/>
    <mergeCell ref="C11:G11"/>
    <mergeCell ref="C12:E12"/>
    <mergeCell ref="F12:H12"/>
    <mergeCell ref="C13:G13"/>
    <mergeCell ref="Q12:Q13"/>
    <mergeCell ref="P12:P13"/>
    <mergeCell ref="J3:M3"/>
    <mergeCell ref="J4:M4"/>
    <mergeCell ref="J5:M5"/>
    <mergeCell ref="J6:M6"/>
    <mergeCell ref="J7:M7"/>
    <mergeCell ref="C10:E10"/>
    <mergeCell ref="F10:H10"/>
    <mergeCell ref="G7:H7"/>
    <mergeCell ref="J1:M2"/>
    <mergeCell ref="F51:H51"/>
    <mergeCell ref="C52:G52"/>
    <mergeCell ref="C45:E45"/>
    <mergeCell ref="F45:H45"/>
    <mergeCell ref="C46:G46"/>
    <mergeCell ref="C47:E47"/>
    <mergeCell ref="F47:H47"/>
    <mergeCell ref="C48:G48"/>
    <mergeCell ref="C49:E49"/>
    <mergeCell ref="F49:H49"/>
    <mergeCell ref="C50:G50"/>
  </mergeCells>
  <pageMargins left="0.78740157480314965" right="0.39370078740157483" top="0.59055118110236227" bottom="0.59055118110236227" header="0" footer="0.39370078740157483"/>
  <pageSetup paperSize="9" orientation="portrait" horizontalDpi="300" r:id="rId1"/>
  <headerFooter scaleWithDoc="0" alignWithMargins="0">
    <oddFooter xml:space="preserve">&amp;LDatum :  ...................
&amp;7(Spesen/Fahrtkosten Sportler - Stand: 12/2014)&amp;C                                                &amp;RUnterschrift:  ...........................................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 Sportler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Peceros</dc:creator>
  <cp:lastModifiedBy>Rolando</cp:lastModifiedBy>
  <cp:lastPrinted>2014-10-26T11:19:22Z</cp:lastPrinted>
  <dcterms:created xsi:type="dcterms:W3CDTF">2011-12-18T10:03:57Z</dcterms:created>
  <dcterms:modified xsi:type="dcterms:W3CDTF">2014-10-26T11:20:02Z</dcterms:modified>
</cp:coreProperties>
</file>